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7" i="1" l="1"/>
  <c r="C12" i="1"/>
  <c r="D12" i="1"/>
  <c r="E12" i="1"/>
  <c r="F12" i="1"/>
  <c r="G12" i="1"/>
  <c r="B12" i="1"/>
  <c r="C11" i="1"/>
  <c r="D11" i="1"/>
  <c r="E11" i="1"/>
  <c r="F11" i="1"/>
  <c r="G11" i="1"/>
  <c r="B11" i="1"/>
  <c r="C20" i="1"/>
  <c r="D20" i="1"/>
  <c r="E20" i="1"/>
  <c r="F20" i="1"/>
  <c r="G20" i="1"/>
  <c r="B20" i="1"/>
  <c r="C19" i="1"/>
  <c r="D19" i="1"/>
  <c r="E19" i="1"/>
  <c r="F19" i="1"/>
  <c r="G19" i="1"/>
  <c r="C28" i="1"/>
  <c r="D28" i="1"/>
  <c r="E28" i="1"/>
  <c r="F28" i="1"/>
  <c r="G28" i="1"/>
  <c r="B28" i="1"/>
  <c r="B19" i="1"/>
  <c r="C27" i="1"/>
  <c r="D27" i="1"/>
  <c r="F27" i="1"/>
  <c r="G27" i="1"/>
  <c r="B27" i="1"/>
</calcChain>
</file>

<file path=xl/sharedStrings.xml><?xml version="1.0" encoding="utf-8"?>
<sst xmlns="http://schemas.openxmlformats.org/spreadsheetml/2006/main" count="55" uniqueCount="27">
  <si>
    <t>Fund Freq Low (Hz)</t>
  </si>
  <si>
    <t>Fund Freq High (Hz)</t>
  </si>
  <si>
    <t>Pk Overall Freq (Hz)</t>
  </si>
  <si>
    <t>Formant Freq Low (Hz)</t>
  </si>
  <si>
    <t>Formant Freq High (Hz)</t>
  </si>
  <si>
    <t>**Very weak fund. Frequency</t>
  </si>
  <si>
    <t>Umatilla</t>
  </si>
  <si>
    <t>Fox Cry</t>
  </si>
  <si>
    <t>Fox Call</t>
  </si>
  <si>
    <t>Average</t>
  </si>
  <si>
    <t>St. Dev</t>
  </si>
  <si>
    <t>Fox Calls</t>
  </si>
  <si>
    <t>Fox Cries</t>
  </si>
  <si>
    <t>Mean Fund Freq Low (Hz)</t>
  </si>
  <si>
    <t>Mean Fund Freq High (Hz)</t>
  </si>
  <si>
    <t>Mean Pk Overall Freq (Hz)</t>
  </si>
  <si>
    <t>Mean Formant Freq Low (Hz)</t>
  </si>
  <si>
    <t>Mean Formant Freq High (Hz)</t>
  </si>
  <si>
    <t>Call 1</t>
  </si>
  <si>
    <t>Call 2</t>
  </si>
  <si>
    <t>Call 3</t>
  </si>
  <si>
    <t>Call 4</t>
  </si>
  <si>
    <t>Call 5</t>
  </si>
  <si>
    <t>Call 6</t>
  </si>
  <si>
    <t>Call 7</t>
  </si>
  <si>
    <t>http://www.angelfire.com/ar2/thefoxden/sounds.html</t>
  </si>
  <si>
    <t>http://www.oregonlive.com/pacific-northwest-news/index.ssf/2013/01/strange_sounds_coming_from_a_s.html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</si>
</sst>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Comparative Spectrogram</a:t>
            </a:r>
            <a:r>
              <a:rPr lang="en-US" baseline="0"/>
              <a:t> Characters</a:t>
            </a:r>
            <a:endParaRPr lang="en-US"/>
          </a:p>
        </c:rich>
      </c:tx>
      <c:layout>
        <c:manualLayout>
          <c:xMode val="edge"/>
          <c:yMode val="edge"/>
          <c:x val="0.15417650365373803"/>
          <c:y val="2.3509655751469353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Sheet1!$L$3</c:f>
              <c:strCache>
                <c:ptCount val="1"/>
                <c:pt idx="0">
                  <c:v>Umatilla</c:v>
                </c:pt>
              </c:strCache>
            </c:strRef>
          </c:tx>
          <c:cat>
            <c:strRef>
              <c:f>Sheet1!$K$5:$K$10</c:f>
              <c:strCache>
                <c:ptCount val="6"/>
                <c:pt idx="0">
                  <c:v>Mean Fund Freq Low (Hz)</c:v>
                </c:pt>
                <c:pt idx="1">
                  <c:v>Mean Fund Freq High (Hz)</c:v>
                </c:pt>
                <c:pt idx="2">
                  <c:v>Mean Pk Overall Freq (Hz)</c:v>
                </c:pt>
                <c:pt idx="3">
                  <c:v>Mean Formant Freq Low (Hz)</c:v>
                </c:pt>
                <c:pt idx="4">
                  <c:v>Mean Formant Freq High (Hz)</c:v>
                </c:pt>
                <c:pt idx="5">
                  <c:v>Mean Pk Overall Freq (Hz)</c:v>
                </c:pt>
              </c:strCache>
            </c:strRef>
          </c:cat>
          <c:val>
            <c:numRef>
              <c:f>Sheet1!$L$5:$L$10</c:f>
              <c:numCache>
                <c:formatCode>General</c:formatCode>
                <c:ptCount val="6"/>
                <c:pt idx="0">
                  <c:v>795.30714285714282</c:v>
                </c:pt>
                <c:pt idx="1">
                  <c:v>1041.3914285714286</c:v>
                </c:pt>
                <c:pt idx="2">
                  <c:v>933.03571428571433</c:v>
                </c:pt>
                <c:pt idx="3">
                  <c:v>1234.7571428571428</c:v>
                </c:pt>
                <c:pt idx="4">
                  <c:v>1924.6857142857141</c:v>
                </c:pt>
                <c:pt idx="5">
                  <c:v>1584.8428571428574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Sheet1!$M$3</c:f>
              <c:strCache>
                <c:ptCount val="1"/>
                <c:pt idx="0">
                  <c:v>Fox Cries</c:v>
                </c:pt>
              </c:strCache>
            </c:strRef>
          </c:tx>
          <c:cat>
            <c:strRef>
              <c:f>Sheet1!$K$5:$K$10</c:f>
              <c:strCache>
                <c:ptCount val="6"/>
                <c:pt idx="0">
                  <c:v>Mean Fund Freq Low (Hz)</c:v>
                </c:pt>
                <c:pt idx="1">
                  <c:v>Mean Fund Freq High (Hz)</c:v>
                </c:pt>
                <c:pt idx="2">
                  <c:v>Mean Pk Overall Freq (Hz)</c:v>
                </c:pt>
                <c:pt idx="3">
                  <c:v>Mean Formant Freq Low (Hz)</c:v>
                </c:pt>
                <c:pt idx="4">
                  <c:v>Mean Formant Freq High (Hz)</c:v>
                </c:pt>
                <c:pt idx="5">
                  <c:v>Mean Pk Overall Freq (Hz)</c:v>
                </c:pt>
              </c:strCache>
            </c:strRef>
          </c:cat>
          <c:val>
            <c:numRef>
              <c:f>Sheet1!$M$5:$M$10</c:f>
              <c:numCache>
                <c:formatCode>General</c:formatCode>
                <c:ptCount val="6"/>
                <c:pt idx="0">
                  <c:v>941.49250000000006</c:v>
                </c:pt>
                <c:pt idx="1">
                  <c:v>1166.7</c:v>
                </c:pt>
                <c:pt idx="2">
                  <c:v>1076.7</c:v>
                </c:pt>
                <c:pt idx="3">
                  <c:v>1537.575</c:v>
                </c:pt>
                <c:pt idx="4">
                  <c:v>2115.1</c:v>
                </c:pt>
                <c:pt idx="5">
                  <c:v>1754.9750000000001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Sheet1!$N$3</c:f>
              <c:strCache>
                <c:ptCount val="1"/>
                <c:pt idx="0">
                  <c:v>Fox Calls</c:v>
                </c:pt>
              </c:strCache>
            </c:strRef>
          </c:tx>
          <c:cat>
            <c:strRef>
              <c:f>Sheet1!$K$5:$K$10</c:f>
              <c:strCache>
                <c:ptCount val="6"/>
                <c:pt idx="0">
                  <c:v>Mean Fund Freq Low (Hz)</c:v>
                </c:pt>
                <c:pt idx="1">
                  <c:v>Mean Fund Freq High (Hz)</c:v>
                </c:pt>
                <c:pt idx="2">
                  <c:v>Mean Pk Overall Freq (Hz)</c:v>
                </c:pt>
                <c:pt idx="3">
                  <c:v>Mean Formant Freq Low (Hz)</c:v>
                </c:pt>
                <c:pt idx="4">
                  <c:v>Mean Formant Freq High (Hz)</c:v>
                </c:pt>
                <c:pt idx="5">
                  <c:v>Mean Pk Overall Freq (Hz)</c:v>
                </c:pt>
              </c:strCache>
            </c:strRef>
          </c:cat>
          <c:val>
            <c:numRef>
              <c:f>Sheet1!$N$5:$N$10</c:f>
              <c:numCache>
                <c:formatCode>General</c:formatCode>
                <c:ptCount val="6"/>
                <c:pt idx="0">
                  <c:v>909.70249999999999</c:v>
                </c:pt>
                <c:pt idx="1">
                  <c:v>1156.0999999999999</c:v>
                </c:pt>
                <c:pt idx="2">
                  <c:v>1044.375</c:v>
                </c:pt>
                <c:pt idx="3">
                  <c:v>1519.05</c:v>
                </c:pt>
                <c:pt idx="4">
                  <c:v>2186.65</c:v>
                </c:pt>
                <c:pt idx="5">
                  <c:v>1690.375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72256"/>
        <c:axId val="104274176"/>
      </c:lineChart>
      <c:catAx>
        <c:axId val="104272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Values</a:t>
                </a:r>
              </a:p>
            </c:rich>
          </c:tx>
          <c:layout/>
          <c:overlay val="0"/>
        </c:title>
        <c:majorTickMark val="out"/>
        <c:minorTickMark val="none"/>
        <c:tickLblPos val="low"/>
        <c:txPr>
          <a:bodyPr rot="2100000" vert="horz"/>
          <a:lstStyle/>
          <a:p>
            <a:pPr>
              <a:defRPr/>
            </a:pPr>
            <a:endParaRPr lang="en-US"/>
          </a:p>
        </c:txPr>
        <c:crossAx val="104274176"/>
        <c:crosses val="autoZero"/>
        <c:auto val="1"/>
        <c:lblAlgn val="ctr"/>
        <c:lblOffset val="100"/>
        <c:noMultiLvlLbl val="0"/>
      </c:catAx>
      <c:valAx>
        <c:axId val="104274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4272256"/>
        <c:crossesAt val="0"/>
        <c:crossBetween val="between"/>
      </c:valAx>
    </c:plotArea>
    <c:legend>
      <c:legendPos val="r"/>
      <c:layout>
        <c:manualLayout>
          <c:xMode val="edge"/>
          <c:yMode val="edge"/>
          <c:x val="0.76571218279732844"/>
          <c:y val="0.22957656351233496"/>
          <c:w val="0.15654931572126249"/>
          <c:h val="0.1965533502928933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Umatilla Calls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Fund Freq Low (Hz)</c:v>
                </c:pt>
              </c:strCache>
            </c:strRef>
          </c:tx>
          <c:spPr>
            <a:ln w="28575">
              <a:noFill/>
            </a:ln>
          </c:spPr>
          <c:xVal>
            <c:strRef>
              <c:f>Sheet1!$A$4:$A$10</c:f>
              <c:strCache>
                <c:ptCount val="7"/>
                <c:pt idx="0">
                  <c:v>Call 1</c:v>
                </c:pt>
                <c:pt idx="1">
                  <c:v>Call 2</c:v>
                </c:pt>
                <c:pt idx="2">
                  <c:v>Call 3</c:v>
                </c:pt>
                <c:pt idx="3">
                  <c:v>Call 4</c:v>
                </c:pt>
                <c:pt idx="4">
                  <c:v>Call 5</c:v>
                </c:pt>
                <c:pt idx="5">
                  <c:v>Call 6</c:v>
                </c:pt>
                <c:pt idx="6">
                  <c:v>Call 7</c:v>
                </c:pt>
              </c:strCache>
            </c:strRef>
          </c:xVal>
          <c:yVal>
            <c:numRef>
              <c:f>Sheet1!$B$4:$B$10</c:f>
              <c:numCache>
                <c:formatCode>General</c:formatCode>
                <c:ptCount val="7"/>
                <c:pt idx="0">
                  <c:v>793.11</c:v>
                </c:pt>
                <c:pt idx="1">
                  <c:v>870.01</c:v>
                </c:pt>
                <c:pt idx="2">
                  <c:v>808.49</c:v>
                </c:pt>
                <c:pt idx="3">
                  <c:v>716.21</c:v>
                </c:pt>
                <c:pt idx="4">
                  <c:v>793.11</c:v>
                </c:pt>
                <c:pt idx="5">
                  <c:v>793.11</c:v>
                </c:pt>
                <c:pt idx="6">
                  <c:v>793.11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Fund Freq High (Hz)</c:v>
                </c:pt>
              </c:strCache>
            </c:strRef>
          </c:tx>
          <c:spPr>
            <a:ln w="28575">
              <a:noFill/>
            </a:ln>
          </c:spPr>
          <c:xVal>
            <c:strRef>
              <c:f>Sheet1!$A$4:$A$10</c:f>
              <c:strCache>
                <c:ptCount val="7"/>
                <c:pt idx="0">
                  <c:v>Call 1</c:v>
                </c:pt>
                <c:pt idx="1">
                  <c:v>Call 2</c:v>
                </c:pt>
                <c:pt idx="2">
                  <c:v>Call 3</c:v>
                </c:pt>
                <c:pt idx="3">
                  <c:v>Call 4</c:v>
                </c:pt>
                <c:pt idx="4">
                  <c:v>Call 5</c:v>
                </c:pt>
                <c:pt idx="5">
                  <c:v>Call 6</c:v>
                </c:pt>
                <c:pt idx="6">
                  <c:v>Call 7</c:v>
                </c:pt>
              </c:strCache>
            </c:strRef>
          </c:xVal>
          <c:yVal>
            <c:numRef>
              <c:f>Sheet1!$C$4:$C$10</c:f>
              <c:numCache>
                <c:formatCode>General</c:formatCode>
                <c:ptCount val="7"/>
                <c:pt idx="0">
                  <c:v>1070</c:v>
                </c:pt>
                <c:pt idx="1">
                  <c:v>1085.3</c:v>
                </c:pt>
                <c:pt idx="2">
                  <c:v>1162.2</c:v>
                </c:pt>
                <c:pt idx="3">
                  <c:v>931.54</c:v>
                </c:pt>
                <c:pt idx="4">
                  <c:v>1054.5999999999999</c:v>
                </c:pt>
                <c:pt idx="5">
                  <c:v>1023.8</c:v>
                </c:pt>
                <c:pt idx="6">
                  <c:v>962.3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Pk Overall Freq (Hz)</c:v>
                </c:pt>
              </c:strCache>
            </c:strRef>
          </c:tx>
          <c:spPr>
            <a:ln w="28575">
              <a:noFill/>
            </a:ln>
          </c:spPr>
          <c:xVal>
            <c:strRef>
              <c:f>Sheet1!$A$4:$A$10</c:f>
              <c:strCache>
                <c:ptCount val="7"/>
                <c:pt idx="0">
                  <c:v>Call 1</c:v>
                </c:pt>
                <c:pt idx="1">
                  <c:v>Call 2</c:v>
                </c:pt>
                <c:pt idx="2">
                  <c:v>Call 3</c:v>
                </c:pt>
                <c:pt idx="3">
                  <c:v>Call 4</c:v>
                </c:pt>
                <c:pt idx="4">
                  <c:v>Call 5</c:v>
                </c:pt>
                <c:pt idx="5">
                  <c:v>Call 6</c:v>
                </c:pt>
                <c:pt idx="6">
                  <c:v>Call 7</c:v>
                </c:pt>
              </c:strCache>
            </c:strRef>
          </c:xVal>
          <c:yVal>
            <c:numRef>
              <c:f>Sheet1!$D$4:$D$10</c:f>
              <c:numCache>
                <c:formatCode>General</c:formatCode>
                <c:ptCount val="7"/>
                <c:pt idx="0">
                  <c:v>968.75</c:v>
                </c:pt>
                <c:pt idx="1">
                  <c:v>1000</c:v>
                </c:pt>
                <c:pt idx="2">
                  <c:v>1000</c:v>
                </c:pt>
                <c:pt idx="3">
                  <c:v>843.75</c:v>
                </c:pt>
                <c:pt idx="4">
                  <c:v>906.25</c:v>
                </c:pt>
                <c:pt idx="5">
                  <c:v>906.25</c:v>
                </c:pt>
                <c:pt idx="6">
                  <c:v>906.25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Formant Freq Low (Hz)</c:v>
                </c:pt>
              </c:strCache>
            </c:strRef>
          </c:tx>
          <c:spPr>
            <a:ln w="28575">
              <a:noFill/>
            </a:ln>
          </c:spPr>
          <c:xVal>
            <c:strRef>
              <c:f>Sheet1!$A$4:$A$10</c:f>
              <c:strCache>
                <c:ptCount val="7"/>
                <c:pt idx="0">
                  <c:v>Call 1</c:v>
                </c:pt>
                <c:pt idx="1">
                  <c:v>Call 2</c:v>
                </c:pt>
                <c:pt idx="2">
                  <c:v>Call 3</c:v>
                </c:pt>
                <c:pt idx="3">
                  <c:v>Call 4</c:v>
                </c:pt>
                <c:pt idx="4">
                  <c:v>Call 5</c:v>
                </c:pt>
                <c:pt idx="5">
                  <c:v>Call 6</c:v>
                </c:pt>
                <c:pt idx="6">
                  <c:v>Call 7</c:v>
                </c:pt>
              </c:strCache>
            </c:strRef>
          </c:xVal>
          <c:yVal>
            <c:numRef>
              <c:f>Sheet1!$E$4:$E$10</c:f>
              <c:numCache>
                <c:formatCode>General</c:formatCode>
                <c:ptCount val="7"/>
                <c:pt idx="0">
                  <c:v>1300.7</c:v>
                </c:pt>
                <c:pt idx="1">
                  <c:v>1393</c:v>
                </c:pt>
                <c:pt idx="2">
                  <c:v>1377.6</c:v>
                </c:pt>
                <c:pt idx="3">
                  <c:v>1162.2</c:v>
                </c:pt>
                <c:pt idx="4">
                  <c:v>1193</c:v>
                </c:pt>
                <c:pt idx="5">
                  <c:v>1208.4000000000001</c:v>
                </c:pt>
                <c:pt idx="6">
                  <c:v>1008.4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Formant Freq High (Hz)</c:v>
                </c:pt>
              </c:strCache>
            </c:strRef>
          </c:tx>
          <c:spPr>
            <a:ln w="28575">
              <a:noFill/>
            </a:ln>
          </c:spPr>
          <c:xVal>
            <c:strRef>
              <c:f>Sheet1!$A$4:$A$10</c:f>
              <c:strCache>
                <c:ptCount val="7"/>
                <c:pt idx="0">
                  <c:v>Call 1</c:v>
                </c:pt>
                <c:pt idx="1">
                  <c:v>Call 2</c:v>
                </c:pt>
                <c:pt idx="2">
                  <c:v>Call 3</c:v>
                </c:pt>
                <c:pt idx="3">
                  <c:v>Call 4</c:v>
                </c:pt>
                <c:pt idx="4">
                  <c:v>Call 5</c:v>
                </c:pt>
                <c:pt idx="5">
                  <c:v>Call 6</c:v>
                </c:pt>
                <c:pt idx="6">
                  <c:v>Call 7</c:v>
                </c:pt>
              </c:strCache>
            </c:strRef>
          </c:xVal>
          <c:yVal>
            <c:numRef>
              <c:f>Sheet1!$F$4:$F$10</c:f>
              <c:numCache>
                <c:formatCode>General</c:formatCode>
                <c:ptCount val="7"/>
                <c:pt idx="0">
                  <c:v>2039</c:v>
                </c:pt>
                <c:pt idx="1">
                  <c:v>1962</c:v>
                </c:pt>
                <c:pt idx="2">
                  <c:v>1977.4</c:v>
                </c:pt>
                <c:pt idx="3">
                  <c:v>1885.1</c:v>
                </c:pt>
                <c:pt idx="4">
                  <c:v>1946.7</c:v>
                </c:pt>
                <c:pt idx="5">
                  <c:v>1731.3</c:v>
                </c:pt>
                <c:pt idx="6">
                  <c:v>1931.3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Pk Overall Freq (Hz)</c:v>
                </c:pt>
              </c:strCache>
            </c:strRef>
          </c:tx>
          <c:spPr>
            <a:ln w="28575">
              <a:noFill/>
            </a:ln>
          </c:spPr>
          <c:xVal>
            <c:strRef>
              <c:f>Sheet1!$A$4:$A$10</c:f>
              <c:strCache>
                <c:ptCount val="7"/>
                <c:pt idx="0">
                  <c:v>Call 1</c:v>
                </c:pt>
                <c:pt idx="1">
                  <c:v>Call 2</c:v>
                </c:pt>
                <c:pt idx="2">
                  <c:v>Call 3</c:v>
                </c:pt>
                <c:pt idx="3">
                  <c:v>Call 4</c:v>
                </c:pt>
                <c:pt idx="4">
                  <c:v>Call 5</c:v>
                </c:pt>
                <c:pt idx="5">
                  <c:v>Call 6</c:v>
                </c:pt>
                <c:pt idx="6">
                  <c:v>Call 7</c:v>
                </c:pt>
              </c:strCache>
            </c:strRef>
          </c:xVal>
          <c:yVal>
            <c:numRef>
              <c:f>Sheet1!$G$4:$G$10</c:f>
              <c:numCache>
                <c:formatCode>General</c:formatCode>
                <c:ptCount val="7"/>
                <c:pt idx="0">
                  <c:v>1656.3</c:v>
                </c:pt>
                <c:pt idx="1">
                  <c:v>1687.5</c:v>
                </c:pt>
                <c:pt idx="2">
                  <c:v>1687.5</c:v>
                </c:pt>
                <c:pt idx="3">
                  <c:v>1406.3</c:v>
                </c:pt>
                <c:pt idx="4">
                  <c:v>1656.3</c:v>
                </c:pt>
                <c:pt idx="5">
                  <c:v>1437.5</c:v>
                </c:pt>
                <c:pt idx="6">
                  <c:v>1562.5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311424"/>
        <c:axId val="104313600"/>
      </c:scatterChart>
      <c:valAx>
        <c:axId val="104311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Call Number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04313600"/>
        <c:crosses val="autoZero"/>
        <c:crossBetween val="midCat"/>
      </c:valAx>
      <c:valAx>
        <c:axId val="104313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43114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Fox Cries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Sheet1!$B$14</c:f>
              <c:strCache>
                <c:ptCount val="1"/>
                <c:pt idx="0">
                  <c:v>Fund Freq Low (Hz)</c:v>
                </c:pt>
              </c:strCache>
            </c:strRef>
          </c:tx>
          <c:spPr>
            <a:ln w="28575">
              <a:noFill/>
            </a:ln>
          </c:spPr>
          <c:xVal>
            <c:strRef>
              <c:f>Sheet1!$A$15:$A$18</c:f>
              <c:strCache>
                <c:ptCount val="4"/>
                <c:pt idx="0">
                  <c:v>Call 1</c:v>
                </c:pt>
                <c:pt idx="1">
                  <c:v>Call 2</c:v>
                </c:pt>
                <c:pt idx="2">
                  <c:v>Call 3</c:v>
                </c:pt>
                <c:pt idx="3">
                  <c:v>Call 4</c:v>
                </c:pt>
              </c:strCache>
            </c:strRef>
          </c:xVal>
          <c:yVal>
            <c:numRef>
              <c:f>Sheet1!$B$15:$B$18</c:f>
              <c:numCache>
                <c:formatCode>General</c:formatCode>
                <c:ptCount val="4"/>
                <c:pt idx="0">
                  <c:v>917.65</c:v>
                </c:pt>
                <c:pt idx="1">
                  <c:v>960.04</c:v>
                </c:pt>
                <c:pt idx="2">
                  <c:v>949.44</c:v>
                </c:pt>
                <c:pt idx="3">
                  <c:v>938.84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Sheet1!$C$14</c:f>
              <c:strCache>
                <c:ptCount val="1"/>
                <c:pt idx="0">
                  <c:v>Fund Freq High (Hz)</c:v>
                </c:pt>
              </c:strCache>
            </c:strRef>
          </c:tx>
          <c:spPr>
            <a:ln w="28575">
              <a:noFill/>
            </a:ln>
          </c:spPr>
          <c:xVal>
            <c:strRef>
              <c:f>Sheet1!$A$15:$A$18</c:f>
              <c:strCache>
                <c:ptCount val="4"/>
                <c:pt idx="0">
                  <c:v>Call 1</c:v>
                </c:pt>
                <c:pt idx="1">
                  <c:v>Call 2</c:v>
                </c:pt>
                <c:pt idx="2">
                  <c:v>Call 3</c:v>
                </c:pt>
                <c:pt idx="3">
                  <c:v>Call 4</c:v>
                </c:pt>
              </c:strCache>
            </c:strRef>
          </c:xVal>
          <c:yVal>
            <c:numRef>
              <c:f>Sheet1!$C$15:$C$18</c:f>
              <c:numCache>
                <c:formatCode>General</c:formatCode>
                <c:ptCount val="4"/>
                <c:pt idx="0">
                  <c:v>1172</c:v>
                </c:pt>
                <c:pt idx="1">
                  <c:v>1172</c:v>
                </c:pt>
                <c:pt idx="2">
                  <c:v>1172</c:v>
                </c:pt>
                <c:pt idx="3">
                  <c:v>1150.8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Sheet1!$D$14</c:f>
              <c:strCache>
                <c:ptCount val="1"/>
                <c:pt idx="0">
                  <c:v>Pk Overall Freq (Hz)</c:v>
                </c:pt>
              </c:strCache>
            </c:strRef>
          </c:tx>
          <c:spPr>
            <a:ln w="28575">
              <a:noFill/>
            </a:ln>
          </c:spPr>
          <c:xVal>
            <c:strRef>
              <c:f>Sheet1!$A$15:$A$18</c:f>
              <c:strCache>
                <c:ptCount val="4"/>
                <c:pt idx="0">
                  <c:v>Call 1</c:v>
                </c:pt>
                <c:pt idx="1">
                  <c:v>Call 2</c:v>
                </c:pt>
                <c:pt idx="2">
                  <c:v>Call 3</c:v>
                </c:pt>
                <c:pt idx="3">
                  <c:v>Call 4</c:v>
                </c:pt>
              </c:strCache>
            </c:strRef>
          </c:xVal>
          <c:yVal>
            <c:numRef>
              <c:f>Sheet1!$D$15:$D$18</c:f>
              <c:numCache>
                <c:formatCode>General</c:formatCode>
                <c:ptCount val="4"/>
                <c:pt idx="0">
                  <c:v>1076.7</c:v>
                </c:pt>
                <c:pt idx="1">
                  <c:v>1076.7</c:v>
                </c:pt>
                <c:pt idx="2">
                  <c:v>1076.7</c:v>
                </c:pt>
                <c:pt idx="3">
                  <c:v>1076.7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Sheet1!$E$14</c:f>
              <c:strCache>
                <c:ptCount val="1"/>
                <c:pt idx="0">
                  <c:v>Formant Freq Low (Hz)</c:v>
                </c:pt>
              </c:strCache>
            </c:strRef>
          </c:tx>
          <c:spPr>
            <a:ln w="28575">
              <a:noFill/>
            </a:ln>
          </c:spPr>
          <c:xVal>
            <c:strRef>
              <c:f>Sheet1!$A$15:$A$18</c:f>
              <c:strCache>
                <c:ptCount val="4"/>
                <c:pt idx="0">
                  <c:v>Call 1</c:v>
                </c:pt>
                <c:pt idx="1">
                  <c:v>Call 2</c:v>
                </c:pt>
                <c:pt idx="2">
                  <c:v>Call 3</c:v>
                </c:pt>
                <c:pt idx="3">
                  <c:v>Call 4</c:v>
                </c:pt>
              </c:strCache>
            </c:strRef>
          </c:xVal>
          <c:yVal>
            <c:numRef>
              <c:f>Sheet1!$E$15:$E$18</c:f>
              <c:numCache>
                <c:formatCode>General</c:formatCode>
                <c:ptCount val="4"/>
                <c:pt idx="0">
                  <c:v>1744.2</c:v>
                </c:pt>
                <c:pt idx="1">
                  <c:v>1500.5</c:v>
                </c:pt>
                <c:pt idx="2">
                  <c:v>1479.3</c:v>
                </c:pt>
                <c:pt idx="3">
                  <c:v>1426.3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Sheet1!$F$14</c:f>
              <c:strCache>
                <c:ptCount val="1"/>
                <c:pt idx="0">
                  <c:v>Formant Freq High (Hz)</c:v>
                </c:pt>
              </c:strCache>
            </c:strRef>
          </c:tx>
          <c:spPr>
            <a:ln w="28575">
              <a:noFill/>
            </a:ln>
          </c:spPr>
          <c:xVal>
            <c:strRef>
              <c:f>Sheet1!$A$15:$A$18</c:f>
              <c:strCache>
                <c:ptCount val="4"/>
                <c:pt idx="0">
                  <c:v>Call 1</c:v>
                </c:pt>
                <c:pt idx="1">
                  <c:v>Call 2</c:v>
                </c:pt>
                <c:pt idx="2">
                  <c:v>Call 3</c:v>
                </c:pt>
                <c:pt idx="3">
                  <c:v>Call 4</c:v>
                </c:pt>
              </c:strCache>
            </c:strRef>
          </c:xVal>
          <c:yVal>
            <c:numRef>
              <c:f>Sheet1!$F$15:$F$18</c:f>
              <c:numCache>
                <c:formatCode>General</c:formatCode>
                <c:ptCount val="4"/>
                <c:pt idx="0">
                  <c:v>2083.3000000000002</c:v>
                </c:pt>
                <c:pt idx="1">
                  <c:v>2168.1</c:v>
                </c:pt>
                <c:pt idx="2">
                  <c:v>2125.6999999999998</c:v>
                </c:pt>
                <c:pt idx="3">
                  <c:v>2083.3000000000002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Sheet1!$G$14</c:f>
              <c:strCache>
                <c:ptCount val="1"/>
                <c:pt idx="0">
                  <c:v>Pk Overall Freq (Hz)</c:v>
                </c:pt>
              </c:strCache>
            </c:strRef>
          </c:tx>
          <c:spPr>
            <a:ln w="28575">
              <a:noFill/>
            </a:ln>
          </c:spPr>
          <c:xVal>
            <c:strRef>
              <c:f>Sheet1!$A$15:$A$18</c:f>
              <c:strCache>
                <c:ptCount val="4"/>
                <c:pt idx="0">
                  <c:v>Call 1</c:v>
                </c:pt>
                <c:pt idx="1">
                  <c:v>Call 2</c:v>
                </c:pt>
                <c:pt idx="2">
                  <c:v>Call 3</c:v>
                </c:pt>
                <c:pt idx="3">
                  <c:v>Call 4</c:v>
                </c:pt>
              </c:strCache>
            </c:strRef>
          </c:xVal>
          <c:yVal>
            <c:numRef>
              <c:f>Sheet1!$G$15:$G$18</c:f>
              <c:numCache>
                <c:formatCode>General</c:formatCode>
                <c:ptCount val="4"/>
                <c:pt idx="0">
                  <c:v>1851.9</c:v>
                </c:pt>
                <c:pt idx="1">
                  <c:v>1722.7</c:v>
                </c:pt>
                <c:pt idx="2">
                  <c:v>1636.5</c:v>
                </c:pt>
                <c:pt idx="3">
                  <c:v>1808.8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861696"/>
        <c:axId val="106863616"/>
      </c:scatterChart>
      <c:valAx>
        <c:axId val="106861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Call Number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06863616"/>
        <c:crosses val="autoZero"/>
        <c:crossBetween val="midCat"/>
      </c:valAx>
      <c:valAx>
        <c:axId val="106863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68616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Fox Calls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Fund Freq Low (Hz)</c:v>
                </c:pt>
              </c:strCache>
            </c:strRef>
          </c:tx>
          <c:spPr>
            <a:ln w="28575">
              <a:noFill/>
            </a:ln>
          </c:spPr>
          <c:xVal>
            <c:strRef>
              <c:f>Sheet1!$A$23:$A$26</c:f>
              <c:strCache>
                <c:ptCount val="4"/>
                <c:pt idx="0">
                  <c:v>Call 1</c:v>
                </c:pt>
                <c:pt idx="1">
                  <c:v>Call 2</c:v>
                </c:pt>
                <c:pt idx="2">
                  <c:v>Call 3</c:v>
                </c:pt>
                <c:pt idx="3">
                  <c:v>Call 4</c:v>
                </c:pt>
              </c:strCache>
            </c:strRef>
          </c:xVal>
          <c:yVal>
            <c:numRef>
              <c:f>Sheet1!$B$23:$B$26</c:f>
              <c:numCache>
                <c:formatCode>General</c:formatCode>
                <c:ptCount val="4"/>
                <c:pt idx="0">
                  <c:v>875.26</c:v>
                </c:pt>
                <c:pt idx="1">
                  <c:v>896.46</c:v>
                </c:pt>
                <c:pt idx="2">
                  <c:v>917.65</c:v>
                </c:pt>
                <c:pt idx="3">
                  <c:v>949.44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Fund Freq High (Hz)</c:v>
                </c:pt>
              </c:strCache>
            </c:strRef>
          </c:tx>
          <c:spPr>
            <a:ln w="28575">
              <a:noFill/>
            </a:ln>
          </c:spPr>
          <c:xVal>
            <c:strRef>
              <c:f>Sheet1!$A$23:$A$26</c:f>
              <c:strCache>
                <c:ptCount val="4"/>
                <c:pt idx="0">
                  <c:v>Call 1</c:v>
                </c:pt>
                <c:pt idx="1">
                  <c:v>Call 2</c:v>
                </c:pt>
                <c:pt idx="2">
                  <c:v>Call 3</c:v>
                </c:pt>
                <c:pt idx="3">
                  <c:v>Call 4</c:v>
                </c:pt>
              </c:strCache>
            </c:strRef>
          </c:xVal>
          <c:yVal>
            <c:numRef>
              <c:f>Sheet1!$C$23:$C$26</c:f>
              <c:numCache>
                <c:formatCode>General</c:formatCode>
                <c:ptCount val="4"/>
                <c:pt idx="0">
                  <c:v>1119</c:v>
                </c:pt>
                <c:pt idx="1">
                  <c:v>1140.2</c:v>
                </c:pt>
                <c:pt idx="2">
                  <c:v>1172</c:v>
                </c:pt>
                <c:pt idx="3">
                  <c:v>1193.2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Pk Overall Freq (Hz)</c:v>
                </c:pt>
              </c:strCache>
            </c:strRef>
          </c:tx>
          <c:spPr>
            <a:ln w="28575">
              <a:noFill/>
            </a:ln>
          </c:spPr>
          <c:xVal>
            <c:strRef>
              <c:f>Sheet1!$A$23:$A$26</c:f>
              <c:strCache>
                <c:ptCount val="4"/>
                <c:pt idx="0">
                  <c:v>Call 1</c:v>
                </c:pt>
                <c:pt idx="1">
                  <c:v>Call 2</c:v>
                </c:pt>
                <c:pt idx="2">
                  <c:v>Call 3</c:v>
                </c:pt>
                <c:pt idx="3">
                  <c:v>Call 4</c:v>
                </c:pt>
              </c:strCache>
            </c:strRef>
          </c:xVal>
          <c:yVal>
            <c:numRef>
              <c:f>Sheet1!$D$23:$D$26</c:f>
              <c:numCache>
                <c:formatCode>General</c:formatCode>
                <c:ptCount val="4"/>
                <c:pt idx="0">
                  <c:v>1033.5999999999999</c:v>
                </c:pt>
                <c:pt idx="1">
                  <c:v>1033.5999999999999</c:v>
                </c:pt>
                <c:pt idx="2">
                  <c:v>1033.5999999999999</c:v>
                </c:pt>
                <c:pt idx="3">
                  <c:v>1076.7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Formant Freq Low (Hz)</c:v>
                </c:pt>
              </c:strCache>
            </c:strRef>
          </c:tx>
          <c:spPr>
            <a:ln w="28575">
              <a:noFill/>
            </a:ln>
          </c:spPr>
          <c:xVal>
            <c:strRef>
              <c:f>Sheet1!$A$23:$A$26</c:f>
              <c:strCache>
                <c:ptCount val="4"/>
                <c:pt idx="0">
                  <c:v>Call 1</c:v>
                </c:pt>
                <c:pt idx="1">
                  <c:v>Call 2</c:v>
                </c:pt>
                <c:pt idx="2">
                  <c:v>Call 3</c:v>
                </c:pt>
                <c:pt idx="3">
                  <c:v>Call 4</c:v>
                </c:pt>
              </c:strCache>
            </c:strRef>
          </c:xVal>
          <c:yVal>
            <c:numRef>
              <c:f>Sheet1!$E$23:$E$26</c:f>
              <c:numCache>
                <c:formatCode>General</c:formatCode>
                <c:ptCount val="4"/>
                <c:pt idx="0">
                  <c:v>1574.7</c:v>
                </c:pt>
                <c:pt idx="1">
                  <c:v>1606.5</c:v>
                </c:pt>
                <c:pt idx="2">
                  <c:v>1521.7</c:v>
                </c:pt>
                <c:pt idx="3">
                  <c:v>1373.3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Formant Freq High (Hz)</c:v>
                </c:pt>
              </c:strCache>
            </c:strRef>
          </c:tx>
          <c:spPr>
            <a:ln w="28575">
              <a:noFill/>
            </a:ln>
          </c:spPr>
          <c:xVal>
            <c:strRef>
              <c:f>Sheet1!$A$23:$A$26</c:f>
              <c:strCache>
                <c:ptCount val="4"/>
                <c:pt idx="0">
                  <c:v>Call 1</c:v>
                </c:pt>
                <c:pt idx="1">
                  <c:v>Call 2</c:v>
                </c:pt>
                <c:pt idx="2">
                  <c:v>Call 3</c:v>
                </c:pt>
                <c:pt idx="3">
                  <c:v>Call 4</c:v>
                </c:pt>
              </c:strCache>
            </c:strRef>
          </c:xVal>
          <c:yVal>
            <c:numRef>
              <c:f>Sheet1!$F$23:$F$26</c:f>
              <c:numCache>
                <c:formatCode>General</c:formatCode>
                <c:ptCount val="4"/>
                <c:pt idx="0">
                  <c:v>2115.1</c:v>
                </c:pt>
                <c:pt idx="1">
                  <c:v>2199.9</c:v>
                </c:pt>
                <c:pt idx="2">
                  <c:v>2189.3000000000002</c:v>
                </c:pt>
                <c:pt idx="3">
                  <c:v>2242.3000000000002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Pk Overall Freq (Hz)</c:v>
                </c:pt>
              </c:strCache>
            </c:strRef>
          </c:tx>
          <c:spPr>
            <a:ln w="28575">
              <a:noFill/>
            </a:ln>
          </c:spPr>
          <c:xVal>
            <c:strRef>
              <c:f>Sheet1!$A$23:$A$26</c:f>
              <c:strCache>
                <c:ptCount val="4"/>
                <c:pt idx="0">
                  <c:v>Call 1</c:v>
                </c:pt>
                <c:pt idx="1">
                  <c:v>Call 2</c:v>
                </c:pt>
                <c:pt idx="2">
                  <c:v>Call 3</c:v>
                </c:pt>
                <c:pt idx="3">
                  <c:v>Call 4</c:v>
                </c:pt>
              </c:strCache>
            </c:strRef>
          </c:xVal>
          <c:yVal>
            <c:numRef>
              <c:f>Sheet1!$G$23:$G$26</c:f>
              <c:numCache>
                <c:formatCode>General</c:formatCode>
                <c:ptCount val="4"/>
                <c:pt idx="0">
                  <c:v>1808.8</c:v>
                </c:pt>
                <c:pt idx="1">
                  <c:v>1593.5</c:v>
                </c:pt>
                <c:pt idx="2">
                  <c:v>1593.5</c:v>
                </c:pt>
                <c:pt idx="3">
                  <c:v>1765.7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263744"/>
        <c:axId val="113265664"/>
      </c:scatterChart>
      <c:valAx>
        <c:axId val="11326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Call Number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13265664"/>
        <c:crosses val="autoZero"/>
        <c:crossBetween val="midCat"/>
      </c:valAx>
      <c:valAx>
        <c:axId val="113265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Frequencies (Hz)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32637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428623</xdr:colOff>
      <xdr:row>10</xdr:row>
      <xdr:rowOff>152399</xdr:rowOff>
    </xdr:from>
    <xdr:to>
      <xdr:col>13</xdr:col>
      <xdr:colOff>409574</xdr:colOff>
      <xdr:row>29</xdr:row>
      <xdr:rowOff>38100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333375</xdr:colOff>
      <xdr:row>29</xdr:row>
      <xdr:rowOff>161925</xdr:rowOff>
    </xdr:from>
    <xdr:to>
      <xdr:col>4</xdr:col>
      <xdr:colOff>19050</xdr:colOff>
      <xdr:row>44</xdr:row>
      <xdr:rowOff>47625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200025</xdr:colOff>
      <xdr:row>29</xdr:row>
      <xdr:rowOff>171450</xdr:rowOff>
    </xdr:from>
    <xdr:to>
      <xdr:col>7</xdr:col>
      <xdr:colOff>447675</xdr:colOff>
      <xdr:row>44</xdr:row>
      <xdr:rowOff>57150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142875</xdr:colOff>
      <xdr:row>29</xdr:row>
      <xdr:rowOff>171450</xdr:rowOff>
    </xdr:from>
    <xdr:to>
      <xdr:col>12</xdr:col>
      <xdr:colOff>714375</xdr:colOff>
      <xdr:row>44</xdr:row>
      <xdr:rowOff>57150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tabSelected="1" workbookViewId="0">
      <selection activeCell="E10" sqref="E10"/>
    </sheetView>
  </sheetViews>
  <sheetFormatPr defaultRowHeight="15" x14ac:dyDescent="0.25"/>
  <cols>
    <col min="2" max="2" width="18.140625" customWidth="1"/>
    <col min="3" max="3" width="21.85546875" customWidth="1"/>
    <col min="4" max="4" width="24.140625" customWidth="1"/>
    <col min="5" max="5" width="23.42578125" customWidth="1"/>
    <col min="6" max="6" width="21.28515625" customWidth="1"/>
    <col min="7" max="7" width="20.140625" customWidth="1"/>
    <col min="11" max="11" width="27" customWidth="1"/>
    <col min="12" max="12" width="14.7109375" customWidth="1"/>
    <col min="13" max="14" width="12" customWidth="1"/>
  </cols>
  <sheetData>
    <row r="2" spans="1:14" x14ac:dyDescent="0.25">
      <c r="A2" t="s">
        <v>6</v>
      </c>
    </row>
    <row r="3" spans="1:14" x14ac:dyDescent="0.25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2</v>
      </c>
      <c r="L3" t="s">
        <v>6</v>
      </c>
      <c r="M3" t="s">
        <v>12</v>
      </c>
      <c r="N3" t="s">
        <v>11</v>
      </c>
    </row>
    <row r="4" spans="1:14" x14ac:dyDescent="0.25">
      <c r="A4" t="s">
        <v>18</v>
      </c>
      <c r="B4">
        <v>793.11</v>
      </c>
      <c r="C4">
        <v>1070</v>
      </c>
      <c r="D4">
        <v>968.75</v>
      </c>
      <c r="E4">
        <v>1300.7</v>
      </c>
      <c r="F4">
        <v>2039</v>
      </c>
      <c r="G4">
        <v>1656.3</v>
      </c>
    </row>
    <row r="5" spans="1:14" x14ac:dyDescent="0.25">
      <c r="A5" t="s">
        <v>19</v>
      </c>
      <c r="B5">
        <v>870.01</v>
      </c>
      <c r="C5">
        <v>1085.3</v>
      </c>
      <c r="D5">
        <v>1000</v>
      </c>
      <c r="E5">
        <v>1393</v>
      </c>
      <c r="F5">
        <v>1962</v>
      </c>
      <c r="G5">
        <v>1687.5</v>
      </c>
      <c r="K5" t="s">
        <v>13</v>
      </c>
      <c r="L5" s="2">
        <v>795.30714285714282</v>
      </c>
      <c r="M5">
        <v>941.49250000000006</v>
      </c>
      <c r="N5">
        <v>909.70249999999999</v>
      </c>
    </row>
    <row r="6" spans="1:14" x14ac:dyDescent="0.25">
      <c r="A6" t="s">
        <v>20</v>
      </c>
      <c r="B6">
        <v>808.49</v>
      </c>
      <c r="C6">
        <v>1162.2</v>
      </c>
      <c r="D6">
        <v>1000</v>
      </c>
      <c r="E6">
        <v>1377.6</v>
      </c>
      <c r="F6">
        <v>1977.4</v>
      </c>
      <c r="G6">
        <v>1687.5</v>
      </c>
      <c r="K6" t="s">
        <v>14</v>
      </c>
      <c r="L6">
        <v>1041.3914285714286</v>
      </c>
      <c r="M6">
        <v>1166.7</v>
      </c>
      <c r="N6">
        <v>1156.0999999999999</v>
      </c>
    </row>
    <row r="7" spans="1:14" x14ac:dyDescent="0.25">
      <c r="A7" t="s">
        <v>21</v>
      </c>
      <c r="B7">
        <v>716.21</v>
      </c>
      <c r="C7">
        <v>931.54</v>
      </c>
      <c r="D7">
        <v>843.75</v>
      </c>
      <c r="E7">
        <v>1162.2</v>
      </c>
      <c r="F7">
        <v>1885.1</v>
      </c>
      <c r="G7">
        <v>1406.3</v>
      </c>
      <c r="H7" t="s">
        <v>5</v>
      </c>
      <c r="K7" t="s">
        <v>15</v>
      </c>
      <c r="L7">
        <v>933.03571428571433</v>
      </c>
      <c r="M7">
        <v>1076.7</v>
      </c>
      <c r="N7">
        <v>1044.375</v>
      </c>
    </row>
    <row r="8" spans="1:14" x14ac:dyDescent="0.25">
      <c r="A8" t="s">
        <v>22</v>
      </c>
      <c r="B8">
        <v>793.11</v>
      </c>
      <c r="C8">
        <v>1054.5999999999999</v>
      </c>
      <c r="D8">
        <v>906.25</v>
      </c>
      <c r="E8">
        <v>1193</v>
      </c>
      <c r="F8">
        <v>1946.7</v>
      </c>
      <c r="G8">
        <v>1656.3</v>
      </c>
      <c r="K8" t="s">
        <v>16</v>
      </c>
      <c r="L8">
        <v>1234.7571428571428</v>
      </c>
      <c r="M8">
        <v>1537.575</v>
      </c>
      <c r="N8">
        <v>1519.05</v>
      </c>
    </row>
    <row r="9" spans="1:14" x14ac:dyDescent="0.25">
      <c r="A9" t="s">
        <v>23</v>
      </c>
      <c r="B9">
        <v>793.11</v>
      </c>
      <c r="C9">
        <v>1023.8</v>
      </c>
      <c r="D9">
        <v>906.25</v>
      </c>
      <c r="E9">
        <v>1208.4000000000001</v>
      </c>
      <c r="F9">
        <v>1731.3</v>
      </c>
      <c r="G9">
        <v>1437.5</v>
      </c>
      <c r="K9" t="s">
        <v>17</v>
      </c>
      <c r="L9">
        <v>1924.6857142857141</v>
      </c>
      <c r="M9">
        <v>2115.1</v>
      </c>
      <c r="N9">
        <v>2186.65</v>
      </c>
    </row>
    <row r="10" spans="1:14" x14ac:dyDescent="0.25">
      <c r="A10" t="s">
        <v>24</v>
      </c>
      <c r="B10">
        <v>793.11</v>
      </c>
      <c r="C10">
        <v>962.3</v>
      </c>
      <c r="D10">
        <v>906.25</v>
      </c>
      <c r="E10">
        <v>1008.4</v>
      </c>
      <c r="F10">
        <v>1931.3</v>
      </c>
      <c r="G10">
        <v>1562.5</v>
      </c>
      <c r="K10" t="s">
        <v>15</v>
      </c>
      <c r="L10">
        <v>1584.8428571428574</v>
      </c>
      <c r="M10">
        <v>1754.9750000000001</v>
      </c>
      <c r="N10">
        <v>1690.375</v>
      </c>
    </row>
    <row r="11" spans="1:14" x14ac:dyDescent="0.25">
      <c r="A11" s="1" t="s">
        <v>9</v>
      </c>
      <c r="B11" s="1">
        <f>AVERAGE(B4:B10)</f>
        <v>795.30714285714282</v>
      </c>
      <c r="C11" s="1">
        <f t="shared" ref="C11:G11" si="0">AVERAGE(C4:C10)</f>
        <v>1041.3914285714286</v>
      </c>
      <c r="D11" s="1">
        <f t="shared" si="0"/>
        <v>933.03571428571433</v>
      </c>
      <c r="E11" s="1">
        <f t="shared" si="0"/>
        <v>1234.7571428571428</v>
      </c>
      <c r="F11" s="1">
        <f t="shared" si="0"/>
        <v>1924.6857142857141</v>
      </c>
      <c r="G11" s="1">
        <f t="shared" si="0"/>
        <v>1584.8428571428574</v>
      </c>
    </row>
    <row r="12" spans="1:14" x14ac:dyDescent="0.25">
      <c r="A12" s="1" t="s">
        <v>10</v>
      </c>
      <c r="B12" s="1">
        <f>STDEV(B4:B10)</f>
        <v>44.777174882703228</v>
      </c>
      <c r="C12" s="1">
        <f t="shared" ref="C12:G12" si="1">STDEV(C4:C10)</f>
        <v>77.618553501202598</v>
      </c>
      <c r="D12" s="1">
        <f t="shared" si="1"/>
        <v>58.264202233487772</v>
      </c>
      <c r="E12" s="1">
        <f t="shared" si="1"/>
        <v>134.61909048797619</v>
      </c>
      <c r="F12" s="1">
        <f t="shared" si="1"/>
        <v>97.238837038353324</v>
      </c>
      <c r="G12" s="1">
        <f t="shared" si="1"/>
        <v>119.28669745816669</v>
      </c>
    </row>
    <row r="14" spans="1:14" x14ac:dyDescent="0.25">
      <c r="A14" t="s">
        <v>7</v>
      </c>
      <c r="B14" t="s">
        <v>0</v>
      </c>
      <c r="C14" t="s">
        <v>1</v>
      </c>
      <c r="D14" t="s">
        <v>2</v>
      </c>
      <c r="E14" t="s">
        <v>3</v>
      </c>
      <c r="F14" t="s">
        <v>4</v>
      </c>
      <c r="G14" t="s">
        <v>2</v>
      </c>
    </row>
    <row r="15" spans="1:14" x14ac:dyDescent="0.25">
      <c r="A15" t="s">
        <v>18</v>
      </c>
      <c r="B15">
        <v>917.65</v>
      </c>
      <c r="C15">
        <v>1172</v>
      </c>
      <c r="D15">
        <v>1076.7</v>
      </c>
      <c r="E15">
        <v>1744.2</v>
      </c>
      <c r="F15">
        <v>2083.3000000000002</v>
      </c>
      <c r="G15">
        <v>1851.9</v>
      </c>
    </row>
    <row r="16" spans="1:14" x14ac:dyDescent="0.25">
      <c r="A16" t="s">
        <v>19</v>
      </c>
      <c r="B16">
        <v>960.04</v>
      </c>
      <c r="C16">
        <v>1172</v>
      </c>
      <c r="D16">
        <v>1076.7</v>
      </c>
      <c r="E16">
        <v>1500.5</v>
      </c>
      <c r="F16">
        <v>2168.1</v>
      </c>
      <c r="G16">
        <v>1722.7</v>
      </c>
    </row>
    <row r="17" spans="1:7" x14ac:dyDescent="0.25">
      <c r="A17" t="s">
        <v>20</v>
      </c>
      <c r="B17">
        <v>949.44</v>
      </c>
      <c r="C17">
        <v>1172</v>
      </c>
      <c r="D17">
        <v>1076.7</v>
      </c>
      <c r="E17">
        <v>1479.3</v>
      </c>
      <c r="F17">
        <v>2125.6999999999998</v>
      </c>
      <c r="G17">
        <v>1636.5</v>
      </c>
    </row>
    <row r="18" spans="1:7" x14ac:dyDescent="0.25">
      <c r="A18" t="s">
        <v>21</v>
      </c>
      <c r="B18">
        <v>938.84</v>
      </c>
      <c r="C18">
        <v>1150.8</v>
      </c>
      <c r="D18">
        <v>1076.7</v>
      </c>
      <c r="E18">
        <v>1426.3</v>
      </c>
      <c r="F18">
        <v>2083.3000000000002</v>
      </c>
      <c r="G18">
        <v>1808.8</v>
      </c>
    </row>
    <row r="19" spans="1:7" x14ac:dyDescent="0.25">
      <c r="A19" s="1" t="s">
        <v>9</v>
      </c>
      <c r="B19" s="1">
        <f>AVERAGE(B15:B18)</f>
        <v>941.49250000000006</v>
      </c>
      <c r="C19" s="1">
        <f t="shared" ref="C19:G19" si="2">AVERAGE(C15:C18)</f>
        <v>1166.7</v>
      </c>
      <c r="D19" s="1">
        <f t="shared" si="2"/>
        <v>1076.7</v>
      </c>
      <c r="E19" s="1">
        <f t="shared" si="2"/>
        <v>1537.575</v>
      </c>
      <c r="F19" s="1">
        <f t="shared" si="2"/>
        <v>2115.1</v>
      </c>
      <c r="G19" s="1">
        <f t="shared" si="2"/>
        <v>1754.9750000000001</v>
      </c>
    </row>
    <row r="20" spans="1:7" x14ac:dyDescent="0.25">
      <c r="A20" s="1" t="s">
        <v>10</v>
      </c>
      <c r="B20" s="1">
        <f>STDEV(B15:B18)</f>
        <v>18.098554960732827</v>
      </c>
      <c r="C20" s="1">
        <f t="shared" ref="C20:G20" si="3">STDEV(C15:C18)</f>
        <v>10.600000000000023</v>
      </c>
      <c r="D20" s="1">
        <f t="shared" si="3"/>
        <v>0</v>
      </c>
      <c r="E20" s="1">
        <f t="shared" si="3"/>
        <v>141.24039495366287</v>
      </c>
      <c r="F20" s="1">
        <f t="shared" si="3"/>
        <v>40.594909368868585</v>
      </c>
      <c r="G20" s="1">
        <f t="shared" si="3"/>
        <v>95.51542196594923</v>
      </c>
    </row>
    <row r="22" spans="1:7" x14ac:dyDescent="0.25">
      <c r="A22" t="s">
        <v>8</v>
      </c>
      <c r="B22" t="s">
        <v>0</v>
      </c>
      <c r="C22" t="s">
        <v>1</v>
      </c>
      <c r="D22" t="s">
        <v>2</v>
      </c>
      <c r="E22" t="s">
        <v>3</v>
      </c>
      <c r="F22" t="s">
        <v>4</v>
      </c>
      <c r="G22" t="s">
        <v>2</v>
      </c>
    </row>
    <row r="23" spans="1:7" x14ac:dyDescent="0.25">
      <c r="A23" t="s">
        <v>18</v>
      </c>
      <c r="B23">
        <v>875.26</v>
      </c>
      <c r="C23">
        <v>1119</v>
      </c>
      <c r="D23">
        <v>1033.5999999999999</v>
      </c>
      <c r="E23">
        <v>1574.7</v>
      </c>
      <c r="F23">
        <v>2115.1</v>
      </c>
      <c r="G23">
        <v>1808.8</v>
      </c>
    </row>
    <row r="24" spans="1:7" x14ac:dyDescent="0.25">
      <c r="A24" t="s">
        <v>19</v>
      </c>
      <c r="B24">
        <v>896.46</v>
      </c>
      <c r="C24">
        <v>1140.2</v>
      </c>
      <c r="D24">
        <v>1033.5999999999999</v>
      </c>
      <c r="E24">
        <v>1606.5</v>
      </c>
      <c r="F24">
        <v>2199.9</v>
      </c>
      <c r="G24">
        <v>1593.5</v>
      </c>
    </row>
    <row r="25" spans="1:7" x14ac:dyDescent="0.25">
      <c r="A25" t="s">
        <v>20</v>
      </c>
      <c r="B25">
        <v>917.65</v>
      </c>
      <c r="C25">
        <v>1172</v>
      </c>
      <c r="D25">
        <v>1033.5999999999999</v>
      </c>
      <c r="E25">
        <v>1521.7</v>
      </c>
      <c r="F25">
        <v>2189.3000000000002</v>
      </c>
      <c r="G25">
        <v>1593.5</v>
      </c>
    </row>
    <row r="26" spans="1:7" x14ac:dyDescent="0.25">
      <c r="A26" t="s">
        <v>21</v>
      </c>
      <c r="B26">
        <v>949.44</v>
      </c>
      <c r="C26">
        <v>1193.2</v>
      </c>
      <c r="D26">
        <v>1076.7</v>
      </c>
      <c r="E26">
        <v>1373.3</v>
      </c>
      <c r="F26">
        <v>2242.3000000000002</v>
      </c>
      <c r="G26">
        <v>1765.7</v>
      </c>
    </row>
    <row r="27" spans="1:7" x14ac:dyDescent="0.25">
      <c r="A27" s="1" t="s">
        <v>9</v>
      </c>
      <c r="B27" s="1">
        <f>AVERAGE(B23:B26)</f>
        <v>909.70249999999999</v>
      </c>
      <c r="C27" s="1">
        <f t="shared" ref="C27:G27" si="4">AVERAGE(C23:C26)</f>
        <v>1156.0999999999999</v>
      </c>
      <c r="D27" s="1">
        <f t="shared" si="4"/>
        <v>1044.375</v>
      </c>
      <c r="E27" s="1">
        <f t="shared" si="4"/>
        <v>1519.05</v>
      </c>
      <c r="F27" s="1">
        <f t="shared" si="4"/>
        <v>2186.65</v>
      </c>
      <c r="G27" s="1">
        <f t="shared" si="4"/>
        <v>1690.375</v>
      </c>
    </row>
    <row r="28" spans="1:7" x14ac:dyDescent="0.25">
      <c r="A28" s="1" t="s">
        <v>10</v>
      </c>
      <c r="B28" s="1">
        <f>STDEV(B23:B26)</f>
        <v>31.643226105018663</v>
      </c>
      <c r="C28" s="1">
        <f t="shared" ref="C28:G28" si="5">STDEV(C23:C26)</f>
        <v>32.956739320913819</v>
      </c>
      <c r="D28" s="1">
        <f t="shared" si="5"/>
        <v>21.550000000000068</v>
      </c>
      <c r="E28" s="1">
        <f t="shared" si="5"/>
        <v>103.27069606944011</v>
      </c>
      <c r="F28" s="1">
        <f t="shared" si="5"/>
        <v>52.91159293261429</v>
      </c>
      <c r="G28" s="1">
        <f t="shared" si="5"/>
        <v>113.23701912360639</v>
      </c>
    </row>
    <row r="46" spans="1:9" x14ac:dyDescent="0.25">
      <c r="A46" t="s">
        <v>26</v>
      </c>
      <c r="E46" t="s">
        <v>25</v>
      </c>
      <c r="I46" t="s">
        <v>25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Horning Lab</dc:creator>
  <cp:lastModifiedBy>Shea</cp:lastModifiedBy>
  <dcterms:created xsi:type="dcterms:W3CDTF">2013-01-29T21:23:57Z</dcterms:created>
  <dcterms:modified xsi:type="dcterms:W3CDTF">2013-01-29T23:43:09Z</dcterms:modified>
</cp:coreProperties>
</file>